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２９　博物館\０４　整備\０３　馬車鉄道延伸工事（地方創生交付金）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内訳書シート!$J$1:$P$48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35" i="2" l="1"/>
  <c r="P36" i="2"/>
  <c r="P30" i="2"/>
  <c r="P29" i="2"/>
  <c r="P26" i="2"/>
  <c r="P24" i="2"/>
  <c r="P23" i="2" l="1"/>
  <c r="P22" i="2" s="1"/>
  <c r="P21" i="2" l="1"/>
  <c r="P44" i="2" s="1"/>
  <c r="P46" i="2" s="1"/>
  <c r="P48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<sst xmlns="http://schemas.openxmlformats.org/spreadsheetml/2006/main" count="137" uniqueCount="99">
  <si>
    <t>#&amp;$SKHDIN_HINAGATA#&amp;$</t>
  </si>
  <si>
    <t>金 額</t>
  </si>
  <si>
    <t>P_金額</t>
    <rPh sb="2" eb="4">
      <t>キンガク</t>
    </rPh>
    <phoneticPr fontId="2"/>
  </si>
  <si>
    <r>
      <t>※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</si>
  <si>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</si>
  <si>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</si>
  <si>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</si>
  <si>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</si>
  <si>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</si>
  <si>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</si>
  <si>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</si>
  <si>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</si>
  <si>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</si>
  <si>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</si>
  <si>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</si>
  <si>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</si>
  <si>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</si>
  <si>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</si>
  <si>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</si>
  <si>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</si>
  <si>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</si>
  <si>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</si>
  <si>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</si>
  <si>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</si>
  <si>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</si>
  <si>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</si>
  <si>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</si>
  <si>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</si>
  <si>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</si>
  <si>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</si>
  <si>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</si>
  <si>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</si>
  <si>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</si>
  <si>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</si>
  <si>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</si>
  <si>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</si>
  <si>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</si>
  <si>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</si>
  <si>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</si>
  <si>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</si>
  <si>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</si>
  <si>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</si>
  <si>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</si>
  <si>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</si>
  <si>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</si>
  <si>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  <charset val="2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</si>
  <si>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</si>
  <si>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</si>
  <si>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</si>
  <si>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</si>
  <si>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</si>
  <si>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</si>
  <si>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</si>
  <si>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</si>
  <si>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</si>
  <si>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</si>
  <si>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</si>
  <si>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</si>
  <si>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</si>
  <si>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</si>
  <si>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</si>
  <si>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</si>
  <si>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</si>
  <si>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</si>
  <si>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</si>
  <si>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</si>
  <si>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</si>
  <si>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</si>
  <si>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</si>
  <si>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</si>
  <si>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</si>
  <si>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</si>
  <si>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</si>
  <si>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</si>
  <si>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</si>
  <si>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</si>
  <si>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</si>
  <si>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</si>
  <si>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</si>
  <si>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</si>
  <si>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</si>
  <si>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</si>
  <si>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</si>
  <si>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</si>
  <si>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</si>
  <si>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>平成29年度　開拓の村　馬車鉄道延伸改修工事</t>
    <rPh sb="0" eb="2">
      <t>ヘイセイ</t>
    </rPh>
    <rPh sb="4" eb="6">
      <t>ネンド</t>
    </rPh>
    <rPh sb="7" eb="9">
      <t>カイタク</t>
    </rPh>
    <rPh sb="10" eb="11">
      <t>ムラ</t>
    </rPh>
    <rPh sb="12" eb="14">
      <t>バシャ</t>
    </rPh>
    <rPh sb="14" eb="16">
      <t>テツドウ</t>
    </rPh>
    <rPh sb="16" eb="18">
      <t>エンシン</t>
    </rPh>
    <rPh sb="18" eb="20">
      <t>カイシュウ</t>
    </rPh>
    <rPh sb="20" eb="22">
      <t>コウジ</t>
    </rPh>
    <phoneticPr fontId="2"/>
  </si>
  <si>
    <t xml:space="preserve">  　　一般管理費等</t>
    <phoneticPr fontId="2"/>
  </si>
  <si>
    <t>　　　基盤整備工事</t>
    <rPh sb="3" eb="5">
      <t>キバン</t>
    </rPh>
    <rPh sb="5" eb="7">
      <t>セイビ</t>
    </rPh>
    <rPh sb="7" eb="9">
      <t>コウジ</t>
    </rPh>
    <phoneticPr fontId="2"/>
  </si>
  <si>
    <t>　　　　敷地造成工事</t>
    <rPh sb="4" eb="6">
      <t>シキチ</t>
    </rPh>
    <rPh sb="6" eb="8">
      <t>ゾウセイ</t>
    </rPh>
    <rPh sb="8" eb="10">
      <t>コウジ</t>
    </rPh>
    <phoneticPr fontId="2"/>
  </si>
  <si>
    <t>　　　　構造物撤去工事</t>
    <rPh sb="4" eb="7">
      <t>コウゾウブツ</t>
    </rPh>
    <rPh sb="7" eb="9">
      <t>テッキョ</t>
    </rPh>
    <rPh sb="9" eb="11">
      <t>コウジ</t>
    </rPh>
    <phoneticPr fontId="2"/>
  </si>
  <si>
    <t>　　　施設整備工事</t>
    <rPh sb="3" eb="5">
      <t>シセツ</t>
    </rPh>
    <rPh sb="5" eb="7">
      <t>セイビ</t>
    </rPh>
    <rPh sb="7" eb="9">
      <t>コウジ</t>
    </rPh>
    <phoneticPr fontId="2"/>
  </si>
  <si>
    <t>　　　　　掘削工</t>
    <rPh sb="5" eb="7">
      <t>クッサク</t>
    </rPh>
    <rPh sb="7" eb="8">
      <t>コウ</t>
    </rPh>
    <phoneticPr fontId="2"/>
  </si>
  <si>
    <t>　　　　　構造物取壊し工</t>
    <rPh sb="5" eb="8">
      <t>コウゾウブツ</t>
    </rPh>
    <rPh sb="8" eb="9">
      <t>ト</t>
    </rPh>
    <rPh sb="9" eb="10">
      <t>コワ</t>
    </rPh>
    <rPh sb="11" eb="12">
      <t>コウ</t>
    </rPh>
    <phoneticPr fontId="2"/>
  </si>
  <si>
    <t>　　　　　鉄道施設撤去工</t>
    <rPh sb="5" eb="7">
      <t>テツドウ</t>
    </rPh>
    <rPh sb="7" eb="9">
      <t>シセツ</t>
    </rPh>
    <rPh sb="9" eb="11">
      <t>テッキョ</t>
    </rPh>
    <rPh sb="11" eb="12">
      <t>コウ</t>
    </rPh>
    <phoneticPr fontId="2"/>
  </si>
  <si>
    <t>　　　　園路広場整備工</t>
    <rPh sb="4" eb="6">
      <t>エンロ</t>
    </rPh>
    <rPh sb="6" eb="8">
      <t>ヒロバ</t>
    </rPh>
    <rPh sb="8" eb="10">
      <t>セイビ</t>
    </rPh>
    <rPh sb="10" eb="11">
      <t>コウ</t>
    </rPh>
    <phoneticPr fontId="2"/>
  </si>
  <si>
    <t>　　　　　鉄道工</t>
    <rPh sb="5" eb="7">
      <t>テツドウ</t>
    </rPh>
    <rPh sb="7" eb="8">
      <t>コウ</t>
    </rPh>
    <phoneticPr fontId="2"/>
  </si>
  <si>
    <t>　　　　　舗装復旧工</t>
    <rPh sb="5" eb="7">
      <t>ホソウ</t>
    </rPh>
    <rPh sb="7" eb="9">
      <t>フッキュウ</t>
    </rPh>
    <rPh sb="9" eb="10">
      <t>コウ</t>
    </rPh>
    <phoneticPr fontId="2"/>
  </si>
  <si>
    <t>　　　　　芝面復旧工</t>
    <rPh sb="5" eb="6">
      <t>シバ</t>
    </rPh>
    <rPh sb="6" eb="7">
      <t>メン</t>
    </rPh>
    <rPh sb="7" eb="9">
      <t>フッキュウ</t>
    </rPh>
    <rPh sb="9" eb="10">
      <t>コウ</t>
    </rPh>
    <phoneticPr fontId="2"/>
  </si>
  <si>
    <t>延伸改修工事</t>
    <rPh sb="0" eb="2">
      <t>エンシン</t>
    </rPh>
    <rPh sb="2" eb="4">
      <t>カイシュウ</t>
    </rPh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</si>
</sst>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  <family val="1"/>
    </font>
    <font>
      <sz val="10.5"/>
      <name val="Century"/>
      <family val="1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  <family val="1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  <charset val="2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5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topLeftCell="A46" zoomScaleNormal="75" workbookViewId="0">
      <selection activeCell="C27" sqref="C27"/>
    </sheetView>
  </sheetViews>
  <sheetFormatPr defaultRowHeight="13.5" x14ac:dyDescent="0.1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 x14ac:dyDescent="0.15">
      <c r="D2" s="19"/>
    </row>
    <row r="3" spans="2:4" x14ac:dyDescent="0.15">
      <c r="D3" s="19"/>
    </row>
    <row r="4" spans="2:4" ht="24.95" customHeight="1" x14ac:dyDescent="0.15">
      <c r="B4" s="1"/>
      <c r="C4" s="15"/>
      <c r="D4" s="20"/>
    </row>
    <row r="5" spans="2:4" ht="24.95" customHeight="1" x14ac:dyDescent="0.15">
      <c r="B5" s="3"/>
      <c r="D5" s="21"/>
    </row>
    <row r="6" spans="2:4" ht="24.95" customHeight="1" x14ac:dyDescent="0.15">
      <c r="B6" s="3"/>
      <c r="C6" s="16" t="s">
        <v>65</v>
      </c>
      <c r="D6" s="21"/>
    </row>
    <row r="7" spans="2:4" ht="24.95" customHeight="1" x14ac:dyDescent="0.15">
      <c r="B7" s="3"/>
      <c r="C7" s="17"/>
      <c r="D7" s="21"/>
    </row>
    <row r="8" spans="2:4" ht="24.95" customHeight="1" x14ac:dyDescent="0.15">
      <c r="B8" s="2" t="s">
        <v>61</v>
      </c>
      <c r="C8" s="17" t="s">
        <v>15</v>
      </c>
      <c r="D8" s="21"/>
    </row>
    <row r="9" spans="2:4" ht="24.95" customHeight="1" x14ac:dyDescent="0.15">
      <c r="B9" s="2" t="s">
        <v>27</v>
      </c>
      <c r="C9" s="17" t="s">
        <v>28</v>
      </c>
      <c r="D9" s="21"/>
    </row>
    <row r="10" spans="2:4" ht="24.95" customHeight="1" x14ac:dyDescent="0.15">
      <c r="B10" s="2" t="s">
        <v>41</v>
      </c>
      <c r="C10" t="s">
        <v>71</v>
      </c>
      <c r="D10" s="21"/>
    </row>
    <row r="11" spans="2:4" ht="24.95" customHeight="1" x14ac:dyDescent="0.15">
      <c r="B11" s="2" t="s">
        <v>8</v>
      </c>
      <c r="C11" t="s">
        <v>11</v>
      </c>
      <c r="D11" s="21"/>
    </row>
    <row r="12" spans="2:4" ht="24.95" customHeight="1" x14ac:dyDescent="0.15">
      <c r="B12" s="4"/>
      <c r="C12" t="s">
        <v>68</v>
      </c>
      <c r="D12" s="21"/>
    </row>
    <row r="13" spans="2:4" ht="24.95" customHeight="1" x14ac:dyDescent="0.15">
      <c r="B13" s="2" t="s">
        <v>74</v>
      </c>
      <c r="C13" t="s">
        <v>23</v>
      </c>
      <c r="D13" s="21"/>
    </row>
    <row r="14" spans="2:4" ht="24.95" customHeight="1" x14ac:dyDescent="0.15">
      <c r="B14" s="2" t="s">
        <v>42</v>
      </c>
      <c r="C14" t="s">
        <v>81</v>
      </c>
      <c r="D14" s="21"/>
    </row>
    <row r="15" spans="2:4" ht="24.95" customHeight="1" x14ac:dyDescent="0.15">
      <c r="B15" s="4"/>
      <c r="C15" t="s">
        <v>30</v>
      </c>
      <c r="D15" s="21"/>
    </row>
    <row r="16" spans="2:4" ht="24.95" customHeight="1" x14ac:dyDescent="0.15">
      <c r="B16" s="2" t="s">
        <v>54</v>
      </c>
      <c r="C16" t="s">
        <v>22</v>
      </c>
      <c r="D16" s="21"/>
    </row>
    <row r="17" spans="2:4" ht="24.95" customHeight="1" x14ac:dyDescent="0.15">
      <c r="B17" s="2"/>
      <c r="C17" t="s">
        <v>73</v>
      </c>
      <c r="D17" s="21"/>
    </row>
    <row r="18" spans="2:4" ht="24.95" customHeight="1" x14ac:dyDescent="0.15">
      <c r="B18" s="2" t="s">
        <v>21</v>
      </c>
      <c r="C18" t="s">
        <v>75</v>
      </c>
      <c r="D18" s="21"/>
    </row>
    <row r="19" spans="2:4" ht="24.95" customHeight="1" x14ac:dyDescent="0.15">
      <c r="B19" s="2"/>
      <c r="C19" t="s">
        <v>7</v>
      </c>
      <c r="D19" s="21"/>
    </row>
    <row r="20" spans="2:4" ht="24.95" customHeight="1" x14ac:dyDescent="0.15">
      <c r="B20" s="2"/>
      <c r="C20" t="s">
        <v>12</v>
      </c>
      <c r="D20" s="21"/>
    </row>
    <row r="21" spans="2:4" ht="24.95" customHeight="1" x14ac:dyDescent="0.15">
      <c r="B21" s="2"/>
      <c r="D21" s="21"/>
    </row>
    <row r="22" spans="2:4" ht="24.95" customHeight="1" x14ac:dyDescent="0.15">
      <c r="B22" s="4"/>
      <c r="C22" t="s">
        <v>83</v>
      </c>
      <c r="D22" s="21"/>
    </row>
    <row r="23" spans="2:4" ht="24.95" customHeight="1" x14ac:dyDescent="0.15">
      <c r="B23" s="2" t="s">
        <v>46</v>
      </c>
      <c r="C23" s="17" t="s">
        <v>78</v>
      </c>
      <c r="D23" s="21"/>
    </row>
    <row r="24" spans="2:4" ht="24.95" customHeight="1" x14ac:dyDescent="0.15">
      <c r="B24" s="2"/>
      <c r="C24" t="s">
        <v>51</v>
      </c>
      <c r="D24" s="21"/>
    </row>
    <row r="25" spans="2:4" ht="24.95" customHeight="1" x14ac:dyDescent="0.15">
      <c r="B25" s="4"/>
      <c r="D25" s="21"/>
    </row>
    <row r="26" spans="2:4" ht="24.95" customHeight="1" x14ac:dyDescent="0.15">
      <c r="B26" s="4"/>
      <c r="D26" s="21"/>
    </row>
    <row r="27" spans="2:4" ht="24.95" customHeight="1" x14ac:dyDescent="0.15">
      <c r="B27" s="4"/>
      <c r="C27" t="s">
        <v>39</v>
      </c>
      <c r="D27" s="21"/>
    </row>
    <row r="28" spans="2:4" ht="24.95" customHeight="1" x14ac:dyDescent="0.15">
      <c r="B28" s="2" t="s">
        <v>44</v>
      </c>
      <c r="C28" s="17" t="s">
        <v>6</v>
      </c>
      <c r="D28" s="21"/>
    </row>
    <row r="29" spans="2:4" ht="24.95" customHeight="1" x14ac:dyDescent="0.15">
      <c r="B29" s="2"/>
      <c r="C29" t="s">
        <v>38</v>
      </c>
      <c r="D29" s="21"/>
    </row>
    <row r="30" spans="2:4" ht="24.95" customHeight="1" x14ac:dyDescent="0.15">
      <c r="B30" s="4"/>
      <c r="D30" s="21"/>
    </row>
    <row r="31" spans="2:4" ht="24.95" customHeight="1" x14ac:dyDescent="0.15">
      <c r="B31" s="2" t="s">
        <v>33</v>
      </c>
      <c r="C31" t="s">
        <v>32</v>
      </c>
      <c r="D31" s="21"/>
    </row>
    <row r="32" spans="2:4" ht="24.95" customHeight="1" x14ac:dyDescent="0.15">
      <c r="B32" s="4"/>
      <c r="C32" t="s">
        <v>79</v>
      </c>
      <c r="D32" s="21"/>
    </row>
    <row r="33" spans="2:4" ht="24.95" customHeight="1" x14ac:dyDescent="0.15">
      <c r="B33" s="3"/>
      <c r="C33" s="17"/>
      <c r="D33" s="21"/>
    </row>
    <row r="34" spans="2:4" ht="24.95" customHeight="1" x14ac:dyDescent="0.15">
      <c r="B34" s="5"/>
      <c r="C34" s="18"/>
      <c r="D34" s="22"/>
    </row>
    <row r="35" spans="2:4" ht="24.95" customHeight="1" x14ac:dyDescent="0.15"/>
    <row r="36" spans="2:4" ht="24.95" customHeight="1" x14ac:dyDescent="0.2">
      <c r="B36" s="6" t="s">
        <v>3</v>
      </c>
    </row>
    <row r="37" spans="2:4" ht="24.95" customHeight="1" x14ac:dyDescent="0.15">
      <c r="B37" s="6" t="s">
        <v>70</v>
      </c>
    </row>
    <row r="38" spans="2:4" ht="24.95" customHeight="1" x14ac:dyDescent="0.15">
      <c r="B38" s="6" t="s">
        <v>18</v>
      </c>
    </row>
    <row r="39" spans="2:4" ht="24.95" customHeight="1" x14ac:dyDescent="0.15">
      <c r="B39" s="6"/>
    </row>
    <row r="40" spans="2:4" ht="30" customHeight="1" x14ac:dyDescent="0.15">
      <c r="B40" s="6"/>
    </row>
    <row r="41" spans="2:4" ht="30" customHeight="1" x14ac:dyDescent="0.15">
      <c r="B41" s="6"/>
    </row>
    <row r="42" spans="2:4" ht="30" customHeight="1" x14ac:dyDescent="0.15">
      <c r="B42" s="7"/>
    </row>
    <row r="43" spans="2:4" ht="30" customHeight="1" x14ac:dyDescent="0.15">
      <c r="B43" s="7"/>
    </row>
    <row r="44" spans="2:4" ht="30" customHeight="1" x14ac:dyDescent="0.2">
      <c r="B44" s="71" t="s">
        <v>19</v>
      </c>
      <c r="C44" s="71"/>
    </row>
    <row r="45" spans="2:4" ht="30" customHeight="1" x14ac:dyDescent="0.2">
      <c r="B45" s="8" t="s">
        <v>59</v>
      </c>
    </row>
    <row r="46" spans="2:4" ht="30" customHeight="1" x14ac:dyDescent="0.15">
      <c r="B46" s="9"/>
    </row>
    <row r="47" spans="2:4" ht="30" customHeight="1" x14ac:dyDescent="0.15">
      <c r="B47" s="10"/>
    </row>
    <row r="48" spans="2:4" ht="14.25" x14ac:dyDescent="0.15">
      <c r="B48" s="6"/>
    </row>
    <row r="49" spans="2:2" ht="15" x14ac:dyDescent="0.2">
      <c r="B49" s="11" t="s">
        <v>84</v>
      </c>
    </row>
    <row r="50" spans="2:2" ht="14.25" x14ac:dyDescent="0.15">
      <c r="B50" s="11"/>
    </row>
    <row r="51" spans="2:2" ht="14.25" x14ac:dyDescent="0.15">
      <c r="B51" s="12" t="s">
        <v>82</v>
      </c>
    </row>
    <row r="52" spans="2:2" ht="14.25" x14ac:dyDescent="0.15">
      <c r="B52" s="6"/>
    </row>
    <row r="53" spans="2:2" ht="14.25" x14ac:dyDescent="0.15">
      <c r="B53" s="6"/>
    </row>
    <row r="54" spans="2:2" ht="14.25" x14ac:dyDescent="0.15">
      <c r="B54" s="6" t="s">
        <v>56</v>
      </c>
    </row>
    <row r="55" spans="2:2" ht="14.25" x14ac:dyDescent="0.15">
      <c r="B55" s="6"/>
    </row>
    <row r="56" spans="2:2" ht="14.25" x14ac:dyDescent="0.15">
      <c r="B56" s="6"/>
    </row>
    <row r="57" spans="2:2" ht="14.25" x14ac:dyDescent="0.15">
      <c r="B57" s="6" t="s">
        <v>57</v>
      </c>
    </row>
    <row r="58" spans="2:2" ht="14.25" x14ac:dyDescent="0.15">
      <c r="B58" s="6"/>
    </row>
    <row r="59" spans="2:2" ht="14.25" x14ac:dyDescent="0.15">
      <c r="B59" s="6"/>
    </row>
    <row r="60" spans="2:2" ht="14.25" x14ac:dyDescent="0.15">
      <c r="B60" s="6"/>
    </row>
    <row r="61" spans="2:2" ht="18" x14ac:dyDescent="0.2">
      <c r="B61" s="8" t="s">
        <v>52</v>
      </c>
    </row>
    <row r="62" spans="2:2" ht="18" x14ac:dyDescent="0.2">
      <c r="B62" s="8"/>
    </row>
    <row r="63" spans="2:2" ht="14.25" x14ac:dyDescent="0.15">
      <c r="B63" s="6"/>
    </row>
    <row r="64" spans="2:2" ht="14.25" x14ac:dyDescent="0.15">
      <c r="B64" s="6"/>
    </row>
    <row r="65" spans="2:2" ht="15" x14ac:dyDescent="0.2">
      <c r="B65" s="6" t="s">
        <v>9</v>
      </c>
    </row>
    <row r="66" spans="2:2" ht="15" x14ac:dyDescent="0.2">
      <c r="B66" s="6" t="s">
        <v>34</v>
      </c>
    </row>
    <row r="67" spans="2:2" ht="15" x14ac:dyDescent="0.2">
      <c r="B67" s="6" t="s">
        <v>58</v>
      </c>
    </row>
    <row r="68" spans="2:2" ht="14.25" x14ac:dyDescent="0.15">
      <c r="B68" s="6"/>
    </row>
    <row r="69" spans="2:2" ht="14.25" x14ac:dyDescent="0.15">
      <c r="B69" s="6"/>
    </row>
    <row r="70" spans="2:2" ht="15" x14ac:dyDescent="0.2">
      <c r="B70" s="6" t="s">
        <v>45</v>
      </c>
    </row>
    <row r="71" spans="2:2" ht="14.25" x14ac:dyDescent="0.15">
      <c r="B71" s="6"/>
    </row>
    <row r="72" spans="2:2" ht="14.25" x14ac:dyDescent="0.15">
      <c r="B72" s="6"/>
    </row>
    <row r="73" spans="2:2" ht="14.25" x14ac:dyDescent="0.15">
      <c r="B73" s="6"/>
    </row>
    <row r="75" spans="2:2" ht="14.25" x14ac:dyDescent="0.15">
      <c r="B75" s="6"/>
    </row>
    <row r="76" spans="2:2" ht="14.25" x14ac:dyDescent="0.2">
      <c r="B76" s="13"/>
    </row>
    <row r="77" spans="2:2" ht="14.25" x14ac:dyDescent="0.2">
      <c r="B77" s="13"/>
    </row>
    <row r="78" spans="2:2" x14ac:dyDescent="0.15">
      <c r="B78" s="9"/>
    </row>
    <row r="79" spans="2:2" x14ac:dyDescent="0.15">
      <c r="B79" s="9"/>
    </row>
    <row r="80" spans="2:2" x14ac:dyDescent="0.15">
      <c r="B80" s="9"/>
    </row>
    <row r="81" spans="2:2" x14ac:dyDescent="0.15">
      <c r="B81" s="9"/>
    </row>
    <row r="82" spans="2:2" ht="14.25" x14ac:dyDescent="0.2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view="pageBreakPreview" topLeftCell="J1" workbookViewId="0">
      <selection activeCell="P37" sqref="P37:P40"/>
    </sheetView>
  </sheetViews>
  <sheetFormatPr defaultRowHeight="13.5" x14ac:dyDescent="0.1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 x14ac:dyDescent="0.15">
      <c r="A1" s="23" t="s">
        <v>0</v>
      </c>
      <c r="D1" s="30" t="s">
        <v>69</v>
      </c>
      <c r="F1" s="30"/>
      <c r="G1" s="30"/>
      <c r="H1" s="30"/>
      <c r="I1" s="30"/>
    </row>
    <row r="2" spans="1:18" ht="19.5" customHeight="1" x14ac:dyDescent="0.15">
      <c r="A2" s="23">
        <v>93</v>
      </c>
      <c r="D2" s="30" t="s">
        <v>40</v>
      </c>
      <c r="F2" s="30"/>
      <c r="G2" s="30"/>
      <c r="H2" s="30"/>
      <c r="I2" s="30"/>
      <c r="K2" s="24" t="s">
        <v>26</v>
      </c>
      <c r="N2" s="39"/>
      <c r="O2" s="46"/>
    </row>
    <row r="3" spans="1:18" ht="19.5" customHeight="1" x14ac:dyDescent="0.15">
      <c r="A3" s="23">
        <v>1</v>
      </c>
      <c r="D3" s="30" t="s">
        <v>20</v>
      </c>
      <c r="F3" s="30"/>
      <c r="G3" s="30"/>
      <c r="H3" s="30"/>
      <c r="I3" s="30"/>
      <c r="N3" s="39"/>
      <c r="O3" s="46"/>
    </row>
    <row r="4" spans="1:18" ht="19.5" customHeight="1" x14ac:dyDescent="0.15">
      <c r="A4" s="23">
        <v>20</v>
      </c>
      <c r="B4" s="23" t="s">
        <v>53</v>
      </c>
      <c r="K4" s="31" t="s">
        <v>55</v>
      </c>
      <c r="L4" s="32" t="s">
        <v>31</v>
      </c>
      <c r="O4" s="47"/>
    </row>
    <row r="5" spans="1:18" ht="19.5" customHeight="1" x14ac:dyDescent="0.15">
      <c r="A5" s="23" t="s">
        <v>63</v>
      </c>
      <c r="B5" s="27" t="s">
        <v>35</v>
      </c>
      <c r="K5" s="31" t="s">
        <v>13</v>
      </c>
      <c r="L5" s="72" t="s">
        <v>85</v>
      </c>
      <c r="M5" s="72"/>
      <c r="N5" s="25" t="s">
        <v>5</v>
      </c>
      <c r="O5" s="48"/>
      <c r="P5" s="48"/>
      <c r="Q5" s="48"/>
      <c r="R5" s="28"/>
    </row>
    <row r="6" spans="1:18" ht="19.5" customHeight="1" x14ac:dyDescent="0.15">
      <c r="A6" s="23" t="s">
        <v>16</v>
      </c>
      <c r="B6" s="27" t="s">
        <v>47</v>
      </c>
      <c r="O6" s="48"/>
      <c r="P6" s="48"/>
      <c r="Q6" s="48"/>
      <c r="R6" s="28"/>
    </row>
    <row r="7" spans="1:18" ht="19.5" hidden="1" customHeight="1" x14ac:dyDescent="0.15">
      <c r="A7" s="23" t="s">
        <v>64</v>
      </c>
      <c r="B7" s="28" t="s">
        <v>29</v>
      </c>
      <c r="C7" s="28"/>
      <c r="O7" s="48"/>
      <c r="P7" s="48"/>
      <c r="Q7" s="48"/>
      <c r="R7" s="28"/>
    </row>
    <row r="8" spans="1:18" ht="19.5" hidden="1" customHeight="1" x14ac:dyDescent="0.15">
      <c r="A8" s="23" t="s">
        <v>36</v>
      </c>
      <c r="B8" s="29" t="s">
        <v>62</v>
      </c>
      <c r="O8" s="48"/>
      <c r="P8" s="48"/>
      <c r="Q8" s="48"/>
      <c r="R8" s="28"/>
    </row>
    <row r="9" spans="1:18" ht="19.5" hidden="1" customHeight="1" x14ac:dyDescent="0.15">
      <c r="A9" s="23" t="s">
        <v>2</v>
      </c>
      <c r="B9" s="23" t="s">
        <v>48</v>
      </c>
      <c r="O9" s="48"/>
      <c r="P9" s="48"/>
      <c r="Q9" s="48"/>
      <c r="R9" s="28"/>
    </row>
    <row r="10" spans="1:18" ht="19.5" hidden="1" customHeight="1" x14ac:dyDescent="0.15">
      <c r="O10" s="48"/>
      <c r="P10" s="48"/>
      <c r="Q10" s="48"/>
      <c r="R10" s="28"/>
    </row>
    <row r="11" spans="1:18" ht="19.5" hidden="1" customHeight="1" x14ac:dyDescent="0.15">
      <c r="O11" s="48"/>
      <c r="P11" s="48"/>
      <c r="Q11" s="48"/>
      <c r="R11" s="28"/>
    </row>
    <row r="12" spans="1:18" ht="19.5" hidden="1" customHeight="1" x14ac:dyDescent="0.15">
      <c r="O12" s="48"/>
      <c r="P12" s="48"/>
      <c r="Q12" s="48"/>
      <c r="R12" s="28"/>
    </row>
    <row r="13" spans="1:18" ht="19.5" hidden="1" customHeight="1" x14ac:dyDescent="0.15">
      <c r="O13" s="48"/>
      <c r="P13" s="48"/>
      <c r="Q13" s="48"/>
      <c r="R13" s="28"/>
    </row>
    <row r="14" spans="1:18" ht="19.5" hidden="1" customHeight="1" x14ac:dyDescent="0.15">
      <c r="O14" s="48"/>
      <c r="P14" s="48"/>
      <c r="Q14" s="48"/>
      <c r="R14" s="28"/>
    </row>
    <row r="15" spans="1:18" ht="19.5" hidden="1" customHeight="1" x14ac:dyDescent="0.15">
      <c r="O15" s="48"/>
      <c r="P15" s="48"/>
      <c r="Q15" s="48"/>
      <c r="R15" s="28"/>
    </row>
    <row r="16" spans="1:18" ht="19.5" hidden="1" customHeight="1" x14ac:dyDescent="0.15">
      <c r="O16" s="48"/>
      <c r="P16" s="48"/>
      <c r="Q16" s="48"/>
      <c r="R16" s="28"/>
    </row>
    <row r="17" spans="5:18" ht="19.5" hidden="1" customHeight="1" x14ac:dyDescent="0.15">
      <c r="O17" s="48"/>
      <c r="P17" s="48"/>
      <c r="Q17" s="48"/>
      <c r="R17" s="28"/>
    </row>
    <row r="18" spans="5:18" ht="19.5" hidden="1" customHeight="1" x14ac:dyDescent="0.15"/>
    <row r="19" spans="5:18" ht="19.5" customHeight="1" x14ac:dyDescent="0.15">
      <c r="K19" s="73" t="s">
        <v>77</v>
      </c>
      <c r="L19" s="74"/>
      <c r="M19" s="33" t="s">
        <v>17</v>
      </c>
      <c r="N19" s="40" t="s">
        <v>66</v>
      </c>
      <c r="O19" s="33" t="s">
        <v>25</v>
      </c>
      <c r="P19" s="54" t="s">
        <v>1</v>
      </c>
    </row>
    <row r="20" spans="5:18" ht="25.5" customHeight="1" x14ac:dyDescent="0.15">
      <c r="E20" s="23">
        <v>1</v>
      </c>
      <c r="G20" s="23">
        <v>0</v>
      </c>
      <c r="K20" s="75" t="s">
        <v>98</v>
      </c>
      <c r="L20" s="76"/>
      <c r="M20" s="34" t="s">
        <v>10</v>
      </c>
      <c r="N20" s="41"/>
      <c r="O20" s="49" t="s">
        <v>10</v>
      </c>
      <c r="P20" s="55"/>
      <c r="Q20" s="70"/>
    </row>
    <row r="21" spans="5:18" ht="25.5" customHeight="1" x14ac:dyDescent="0.15">
      <c r="E21" s="23">
        <v>3</v>
      </c>
      <c r="F21" s="23">
        <v>5</v>
      </c>
      <c r="G21" s="23">
        <v>2</v>
      </c>
      <c r="K21" s="77" t="s">
        <v>72</v>
      </c>
      <c r="L21" s="78"/>
      <c r="M21" s="35" t="s">
        <v>10</v>
      </c>
      <c r="N21" s="42">
        <v>1</v>
      </c>
      <c r="O21" s="50" t="s">
        <v>49</v>
      </c>
      <c r="P21" s="56">
        <f>+P22+P35</f>
        <v>0</v>
      </c>
      <c r="Q21" s="70"/>
    </row>
    <row r="22" spans="5:18" ht="25.5" customHeight="1" x14ac:dyDescent="0.15">
      <c r="E22" s="23">
        <v>4</v>
      </c>
      <c r="F22" s="23">
        <v>6</v>
      </c>
      <c r="G22" s="23">
        <v>3</v>
      </c>
      <c r="K22" s="77" t="s">
        <v>4</v>
      </c>
      <c r="L22" s="78"/>
      <c r="M22" s="35" t="s">
        <v>10</v>
      </c>
      <c r="N22" s="42">
        <v>1</v>
      </c>
      <c r="O22" s="50" t="s">
        <v>49</v>
      </c>
      <c r="P22" s="56">
        <f>P23+P29</f>
        <v>0</v>
      </c>
      <c r="Q22" s="70"/>
    </row>
    <row r="23" spans="5:18" ht="25.5" customHeight="1" x14ac:dyDescent="0.15">
      <c r="E23" s="23">
        <v>5</v>
      </c>
      <c r="G23" s="23">
        <v>11</v>
      </c>
      <c r="K23" s="77" t="s">
        <v>87</v>
      </c>
      <c r="L23" s="78"/>
      <c r="M23" s="35" t="s">
        <v>10</v>
      </c>
      <c r="N23" s="42">
        <v>1</v>
      </c>
      <c r="O23" s="50" t="s">
        <v>49</v>
      </c>
      <c r="P23" s="56">
        <f>P24+P26</f>
        <v>0</v>
      </c>
      <c r="Q23" s="70"/>
    </row>
    <row r="24" spans="5:18" ht="25.5" customHeight="1" x14ac:dyDescent="0.15">
      <c r="E24" s="23">
        <v>7</v>
      </c>
      <c r="G24" s="23">
        <v>11</v>
      </c>
      <c r="K24" s="77" t="s">
        <v>88</v>
      </c>
      <c r="L24" s="78"/>
      <c r="M24" s="35" t="s">
        <v>10</v>
      </c>
      <c r="N24" s="42">
        <v>1</v>
      </c>
      <c r="O24" s="50" t="s">
        <v>49</v>
      </c>
      <c r="P24" s="56">
        <f>P25</f>
        <v>0</v>
      </c>
      <c r="Q24" s="70"/>
    </row>
    <row r="25" spans="5:18" ht="25.5" customHeight="1" x14ac:dyDescent="0.15">
      <c r="K25" s="77" t="s">
        <v>91</v>
      </c>
      <c r="L25" s="78"/>
      <c r="M25" s="35"/>
      <c r="N25" s="42">
        <v>1</v>
      </c>
      <c r="O25" s="50" t="s">
        <v>49</v>
      </c>
      <c r="P25" s="57"/>
      <c r="Q25" s="70"/>
    </row>
    <row r="26" spans="5:18" ht="25.5" customHeight="1" x14ac:dyDescent="0.15">
      <c r="E26" s="23">
        <v>9</v>
      </c>
      <c r="G26" s="23">
        <v>11</v>
      </c>
      <c r="K26" s="77" t="s">
        <v>89</v>
      </c>
      <c r="L26" s="78"/>
      <c r="M26" s="35" t="s">
        <v>10</v>
      </c>
      <c r="N26" s="42">
        <v>1</v>
      </c>
      <c r="O26" s="50" t="s">
        <v>49</v>
      </c>
      <c r="P26" s="56">
        <f>P27+P28</f>
        <v>0</v>
      </c>
      <c r="Q26" s="70"/>
    </row>
    <row r="27" spans="5:18" ht="25.5" customHeight="1" x14ac:dyDescent="0.15">
      <c r="K27" s="77" t="s">
        <v>92</v>
      </c>
      <c r="L27" s="78"/>
      <c r="M27" s="35"/>
      <c r="N27" s="42">
        <v>1</v>
      </c>
      <c r="O27" s="50" t="s">
        <v>49</v>
      </c>
      <c r="P27" s="57"/>
      <c r="Q27" s="70"/>
    </row>
    <row r="28" spans="5:18" ht="25.5" customHeight="1" x14ac:dyDescent="0.15">
      <c r="K28" s="77" t="s">
        <v>93</v>
      </c>
      <c r="L28" s="78"/>
      <c r="M28" s="35"/>
      <c r="N28" s="42">
        <v>1</v>
      </c>
      <c r="O28" s="50" t="s">
        <v>49</v>
      </c>
      <c r="P28" s="57"/>
      <c r="Q28" s="70"/>
    </row>
    <row r="29" spans="5:18" ht="25.5" customHeight="1" x14ac:dyDescent="0.15">
      <c r="E29" s="23">
        <v>14</v>
      </c>
      <c r="G29" s="23">
        <v>11</v>
      </c>
      <c r="K29" s="77" t="s">
        <v>90</v>
      </c>
      <c r="L29" s="78"/>
      <c r="M29" s="35"/>
      <c r="N29" s="42">
        <v>1</v>
      </c>
      <c r="O29" s="50" t="s">
        <v>49</v>
      </c>
      <c r="P29" s="56">
        <f>P30</f>
        <v>0</v>
      </c>
      <c r="Q29" s="70"/>
    </row>
    <row r="30" spans="5:18" ht="25.5" customHeight="1" x14ac:dyDescent="0.15">
      <c r="E30" s="23">
        <v>18</v>
      </c>
      <c r="G30" s="23">
        <v>11</v>
      </c>
      <c r="K30" s="77" t="s">
        <v>94</v>
      </c>
      <c r="L30" s="78"/>
      <c r="M30" s="35" t="s">
        <v>10</v>
      </c>
      <c r="N30" s="42">
        <v>1</v>
      </c>
      <c r="O30" s="50" t="s">
        <v>49</v>
      </c>
      <c r="P30" s="56">
        <f>P31+P32+P33</f>
        <v>0</v>
      </c>
      <c r="Q30" s="70"/>
    </row>
    <row r="31" spans="5:18" ht="25.5" customHeight="1" x14ac:dyDescent="0.15">
      <c r="E31" s="23">
        <v>20</v>
      </c>
      <c r="G31" s="23">
        <v>11</v>
      </c>
      <c r="K31" s="77" t="s">
        <v>95</v>
      </c>
      <c r="L31" s="78"/>
      <c r="M31" s="35" t="s">
        <v>10</v>
      </c>
      <c r="N31" s="42">
        <v>1</v>
      </c>
      <c r="O31" s="50" t="s">
        <v>49</v>
      </c>
      <c r="P31" s="57"/>
      <c r="Q31" s="70"/>
    </row>
    <row r="32" spans="5:18" ht="25.5" customHeight="1" x14ac:dyDescent="0.15">
      <c r="E32" s="23">
        <v>23</v>
      </c>
      <c r="G32" s="23">
        <v>11</v>
      </c>
      <c r="K32" s="77" t="s">
        <v>96</v>
      </c>
      <c r="L32" s="78"/>
      <c r="M32" s="35" t="s">
        <v>10</v>
      </c>
      <c r="N32" s="42">
        <v>1</v>
      </c>
      <c r="O32" s="50" t="s">
        <v>49</v>
      </c>
      <c r="P32" s="57"/>
      <c r="Q32" s="70"/>
    </row>
    <row r="33" spans="5:17" ht="25.5" customHeight="1" x14ac:dyDescent="0.15">
      <c r="K33" s="77" t="s">
        <v>97</v>
      </c>
      <c r="L33" s="78"/>
      <c r="M33" s="35" t="s">
        <v>10</v>
      </c>
      <c r="N33" s="42">
        <v>1</v>
      </c>
      <c r="O33" s="50" t="s">
        <v>49</v>
      </c>
      <c r="P33" s="57"/>
      <c r="Q33" s="70"/>
    </row>
    <row r="34" spans="5:17" ht="25.5" customHeight="1" x14ac:dyDescent="0.15">
      <c r="K34" s="77"/>
      <c r="L34" s="78"/>
      <c r="M34" s="35" t="s">
        <v>10</v>
      </c>
      <c r="N34" s="42"/>
      <c r="O34" s="50"/>
      <c r="P34" s="57"/>
      <c r="Q34" s="70"/>
    </row>
    <row r="35" spans="5:17" ht="25.5" customHeight="1" x14ac:dyDescent="0.15">
      <c r="E35" s="23">
        <v>29</v>
      </c>
      <c r="F35" s="23">
        <v>8</v>
      </c>
      <c r="G35" s="23">
        <v>3</v>
      </c>
      <c r="K35" s="77" t="s">
        <v>60</v>
      </c>
      <c r="L35" s="78"/>
      <c r="M35" s="35" t="s">
        <v>10</v>
      </c>
      <c r="N35" s="42">
        <v>1</v>
      </c>
      <c r="O35" s="50" t="s">
        <v>49</v>
      </c>
      <c r="P35" s="58">
        <f>+P36+P39+P40</f>
        <v>0</v>
      </c>
      <c r="Q35" s="70"/>
    </row>
    <row r="36" spans="5:17" ht="25.5" customHeight="1" x14ac:dyDescent="0.15">
      <c r="E36" s="23">
        <v>30</v>
      </c>
      <c r="F36" s="23">
        <v>9</v>
      </c>
      <c r="G36" s="23">
        <v>4</v>
      </c>
      <c r="K36" s="77" t="s">
        <v>37</v>
      </c>
      <c r="L36" s="78"/>
      <c r="M36" s="35" t="s">
        <v>10</v>
      </c>
      <c r="N36" s="42">
        <v>1</v>
      </c>
      <c r="O36" s="50" t="s">
        <v>49</v>
      </c>
      <c r="P36" s="56">
        <f>SUM(P37:P38)</f>
        <v>0</v>
      </c>
      <c r="Q36" s="70"/>
    </row>
    <row r="37" spans="5:17" ht="25.5" customHeight="1" x14ac:dyDescent="0.15">
      <c r="K37" s="77" t="s">
        <v>24</v>
      </c>
      <c r="L37" s="78"/>
      <c r="M37" s="35"/>
      <c r="N37" s="42">
        <v>1</v>
      </c>
      <c r="O37" s="50" t="s">
        <v>49</v>
      </c>
      <c r="P37" s="59"/>
      <c r="Q37" s="70"/>
    </row>
    <row r="38" spans="5:17" ht="25.5" customHeight="1" x14ac:dyDescent="0.15">
      <c r="K38" s="77" t="s">
        <v>50</v>
      </c>
      <c r="L38" s="78"/>
      <c r="M38" s="35" t="s">
        <v>10</v>
      </c>
      <c r="N38" s="42">
        <v>1</v>
      </c>
      <c r="O38" s="50" t="s">
        <v>49</v>
      </c>
      <c r="P38" s="60"/>
      <c r="Q38" s="70"/>
    </row>
    <row r="39" spans="5:17" ht="25.5" customHeight="1" x14ac:dyDescent="0.15">
      <c r="E39" s="23">
        <v>35</v>
      </c>
      <c r="F39" s="23">
        <v>23</v>
      </c>
      <c r="G39" s="23">
        <v>4</v>
      </c>
      <c r="K39" s="77" t="s">
        <v>67</v>
      </c>
      <c r="L39" s="78"/>
      <c r="M39" s="35" t="s">
        <v>10</v>
      </c>
      <c r="N39" s="42">
        <v>1</v>
      </c>
      <c r="O39" s="50" t="s">
        <v>49</v>
      </c>
      <c r="P39" s="61"/>
      <c r="Q39" s="70"/>
    </row>
    <row r="40" spans="5:17" ht="25.5" customHeight="1" x14ac:dyDescent="0.15">
      <c r="K40" s="87" t="s">
        <v>86</v>
      </c>
      <c r="L40" s="88"/>
      <c r="M40" s="36" t="s">
        <v>10</v>
      </c>
      <c r="N40" s="43">
        <v>1</v>
      </c>
      <c r="O40" s="51" t="s">
        <v>49</v>
      </c>
      <c r="P40" s="62"/>
      <c r="Q40" s="70"/>
    </row>
    <row r="41" spans="5:17" ht="25.5" customHeight="1" x14ac:dyDescent="0.15">
      <c r="K41" s="77"/>
      <c r="L41" s="78"/>
      <c r="M41" s="35"/>
      <c r="N41" s="43"/>
      <c r="O41" s="51"/>
      <c r="P41" s="61"/>
      <c r="Q41" s="70"/>
    </row>
    <row r="42" spans="5:17" ht="25.5" customHeight="1" x14ac:dyDescent="0.15">
      <c r="K42" s="79"/>
      <c r="L42" s="80"/>
      <c r="M42" s="37"/>
      <c r="N42" s="44"/>
      <c r="O42" s="52"/>
      <c r="P42" s="63"/>
      <c r="Q42" s="70"/>
    </row>
    <row r="43" spans="5:17" ht="25.5" customHeight="1" x14ac:dyDescent="0.15">
      <c r="E43" s="23">
        <v>37</v>
      </c>
      <c r="G43" s="23">
        <v>2</v>
      </c>
      <c r="K43" s="89"/>
      <c r="L43" s="90"/>
      <c r="M43" s="35" t="s">
        <v>10</v>
      </c>
      <c r="N43" s="42">
        <v>1</v>
      </c>
      <c r="O43" s="50" t="s">
        <v>49</v>
      </c>
      <c r="P43" s="61"/>
      <c r="Q43" s="70"/>
    </row>
    <row r="44" spans="5:17" ht="25.5" customHeight="1" x14ac:dyDescent="0.15">
      <c r="E44" s="23">
        <v>2</v>
      </c>
      <c r="F44" s="23">
        <v>4</v>
      </c>
      <c r="G44" s="23">
        <v>1</v>
      </c>
      <c r="K44" s="79" t="s">
        <v>14</v>
      </c>
      <c r="L44" s="80"/>
      <c r="M44" s="37" t="s">
        <v>10</v>
      </c>
      <c r="N44" s="44">
        <v>1</v>
      </c>
      <c r="O44" s="52" t="s">
        <v>49</v>
      </c>
      <c r="P44" s="64">
        <f>+P21</f>
        <v>0</v>
      </c>
      <c r="Q44" s="70"/>
    </row>
    <row r="45" spans="5:17" ht="25.5" customHeight="1" x14ac:dyDescent="0.15">
      <c r="M45" s="38"/>
      <c r="N45" s="45"/>
      <c r="O45" s="53"/>
      <c r="P45" s="65"/>
      <c r="Q45" s="70"/>
    </row>
    <row r="46" spans="5:17" ht="25.5" customHeight="1" x14ac:dyDescent="0.15">
      <c r="K46" s="81" t="s">
        <v>80</v>
      </c>
      <c r="L46" s="82"/>
      <c r="M46" s="38"/>
      <c r="N46" s="45"/>
      <c r="O46" s="53"/>
      <c r="P46" s="66">
        <f>+P44</f>
        <v>0</v>
      </c>
      <c r="Q46" s="70"/>
    </row>
    <row r="47" spans="5:17" ht="25.5" customHeight="1" x14ac:dyDescent="0.15">
      <c r="K47" s="83" t="s">
        <v>76</v>
      </c>
      <c r="L47" s="84"/>
      <c r="M47" s="38"/>
      <c r="N47" s="45"/>
      <c r="O47" s="53"/>
      <c r="P47" s="67"/>
      <c r="Q47" s="70"/>
    </row>
    <row r="48" spans="5:17" ht="25.5" customHeight="1" x14ac:dyDescent="0.15">
      <c r="K48" s="85" t="s">
        <v>43</v>
      </c>
      <c r="L48" s="86"/>
      <c r="P48" s="68">
        <f>+P46-P47</f>
        <v>0</v>
      </c>
    </row>
    <row r="49" spans="13:16" ht="12.75" customHeight="1" x14ac:dyDescent="0.15">
      <c r="P49" s="69"/>
    </row>
    <row r="50" spans="13:16" x14ac:dyDescent="0.15">
      <c r="M50" s="23"/>
    </row>
    <row r="52" spans="13:16" x14ac:dyDescent="0.15">
      <c r="O52" s="25"/>
    </row>
  </sheetData>
  <protectedRanges>
    <protectedRange sqref="P47 P25 P27:P28 P31:P34 P37:P43" name="範囲2_1"/>
  </protectedRanges>
  <mergeCells count="30">
    <mergeCell ref="K46:L46"/>
    <mergeCell ref="K47:L47"/>
    <mergeCell ref="K48:L48"/>
    <mergeCell ref="K40:L40"/>
    <mergeCell ref="K41:L41"/>
    <mergeCell ref="K42:L42"/>
    <mergeCell ref="K43:L43"/>
    <mergeCell ref="K36:L36"/>
    <mergeCell ref="K37:L37"/>
    <mergeCell ref="K38:L38"/>
    <mergeCell ref="K39:L39"/>
    <mergeCell ref="K44:L44"/>
    <mergeCell ref="K31:L31"/>
    <mergeCell ref="K32:L32"/>
    <mergeCell ref="K33:L33"/>
    <mergeCell ref="K34:L34"/>
    <mergeCell ref="K35:L35"/>
    <mergeCell ref="K23:L23"/>
    <mergeCell ref="K24:L24"/>
    <mergeCell ref="K26:L26"/>
    <mergeCell ref="K29:L29"/>
    <mergeCell ref="K30:L30"/>
    <mergeCell ref="K25:L25"/>
    <mergeCell ref="K27:L27"/>
    <mergeCell ref="K28:L28"/>
    <mergeCell ref="L5:M5"/>
    <mergeCell ref="K19:L19"/>
    <mergeCell ref="K20:L20"/>
    <mergeCell ref="K21:L21"/>
    <mergeCell ref="K22:L22"/>
  </mergeCells>
  <phoneticPr fontId="2"/>
  <dataValidations count="2">
    <dataValidation type="decimal" imeMode="off" allowBlank="1" showInputMessage="1" showErrorMessage="1" errorTitle="工事費内訳書" error="金額を入力してください。" sqref="P45:P48 P19">
      <formula1>-9999999999</formula1>
      <formula2>9999999999</formula2>
    </dataValidation>
    <dataValidation type="whole" imeMode="off" allowBlank="1" showInputMessage="1" showErrorMessage="1" errorTitle="工事費内訳書" error="入力可能な範囲を超えています。" sqref="P20:P44">
      <formula1>-9999999999</formula1>
      <formula2>99999999999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2017-10-03T06:39:57Z</cp:lastPrinted>
  <dcterms:created xsi:type="dcterms:W3CDTF">2001-06-01T07:09:07Z</dcterms:created>
  <dcterms:modified xsi:type="dcterms:W3CDTF">2017-10-03T06:48:58Z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